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uwccmc.sharepoint.com/sites/F_drive/Shared Documents/General/MSOffice/data/2-1-1/211 Transition to Dayton/2-1-1 Stats/OVERALL Data Breakdown/"/>
    </mc:Choice>
  </mc:AlternateContent>
  <xr:revisionPtr revIDLastSave="291" documentId="11_F355FDCA5B3DB8FB2619273F31B49B71C32F0BC5" xr6:coauthVersionLast="46" xr6:coauthVersionMax="46" xr10:uidLastSave="{0B10B6A0-AB9B-4104-BA9D-57FECE005F29}"/>
  <bookViews>
    <workbookView xWindow="-120" yWindow="-120" windowWidth="29040" windowHeight="15840" tabRatio="942" xr2:uid="{00000000-000D-0000-FFFF-FFFF00000000}"/>
  </bookViews>
  <sheets>
    <sheet name="TOTALS" sheetId="1" r:id="rId1"/>
    <sheet name="Consumer Services" sheetId="11" r:id="rId2"/>
    <sheet name="CJLegal" sheetId="4" r:id="rId3"/>
    <sheet name="Education" sheetId="5" r:id="rId4"/>
    <sheet name="Environmental Services" sheetId="8" r:id="rId5"/>
    <sheet name="Food" sheetId="2" r:id="rId6"/>
    <sheet name="Healthcare" sheetId="15" r:id="rId7"/>
    <sheet name="Housing" sheetId="7" r:id="rId8"/>
    <sheet name="Income Security" sheetId="9" r:id="rId9"/>
    <sheet name="Indv. &amp; Family Life" sheetId="13" r:id="rId10"/>
    <sheet name="Material Resources" sheetId="10" r:id="rId11"/>
    <sheet name="Mental Health" sheetId="6" r:id="rId12"/>
    <sheet name="Org. &amp; Community Services" sheetId="14" r:id="rId13"/>
    <sheet name="Temporary Financial Assistance" sheetId="12" r:id="rId14"/>
    <sheet name="Transportation" sheetId="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F17" i="3"/>
  <c r="F16" i="12"/>
  <c r="F17" i="12"/>
  <c r="F16" i="14"/>
  <c r="F17" i="14"/>
  <c r="F16" i="6"/>
  <c r="F17" i="6"/>
  <c r="F16" i="10"/>
  <c r="F17" i="10"/>
  <c r="F16" i="13"/>
  <c r="F17" i="13"/>
  <c r="F16" i="9"/>
  <c r="F17" i="9"/>
  <c r="F16" i="7"/>
  <c r="F17" i="7"/>
  <c r="F16" i="15"/>
  <c r="F17" i="15"/>
  <c r="F16" i="2"/>
  <c r="F17" i="2"/>
  <c r="F16" i="8"/>
  <c r="F17" i="8"/>
  <c r="F16" i="5" l="1"/>
  <c r="F17" i="5"/>
  <c r="F16" i="4"/>
  <c r="F5" i="1" s="1"/>
  <c r="F17" i="4"/>
  <c r="F16" i="11"/>
  <c r="F12" i="1" s="1"/>
  <c r="F17" i="11"/>
  <c r="F3" i="1"/>
  <c r="F4" i="1"/>
  <c r="F6" i="1"/>
  <c r="F7" i="1"/>
  <c r="F8" i="1"/>
  <c r="F9" i="1"/>
  <c r="F10" i="1"/>
  <c r="F11" i="1"/>
  <c r="F13" i="1"/>
  <c r="F14" i="1"/>
  <c r="F15" i="1"/>
  <c r="F16" i="1"/>
  <c r="E17" i="15"/>
  <c r="D17" i="15"/>
  <c r="C17" i="15"/>
  <c r="B17" i="15"/>
  <c r="E16" i="15"/>
  <c r="E16" i="1" s="1"/>
  <c r="D16" i="15"/>
  <c r="D16" i="1" s="1"/>
  <c r="C16" i="15"/>
  <c r="C16" i="1" s="1"/>
  <c r="E17" i="14"/>
  <c r="D17" i="14"/>
  <c r="C17" i="14"/>
  <c r="B17" i="14"/>
  <c r="E16" i="14"/>
  <c r="E15" i="1" s="1"/>
  <c r="D16" i="14"/>
  <c r="C16" i="14"/>
  <c r="E17" i="13"/>
  <c r="D17" i="13"/>
  <c r="C17" i="13"/>
  <c r="B17" i="13"/>
  <c r="E16" i="13"/>
  <c r="E14" i="1" s="1"/>
  <c r="D16" i="13"/>
  <c r="D14" i="1" s="1"/>
  <c r="C16" i="13"/>
  <c r="C14" i="1" s="1"/>
  <c r="E17" i="12"/>
  <c r="D17" i="12"/>
  <c r="C17" i="12"/>
  <c r="B17" i="12"/>
  <c r="E16" i="12"/>
  <c r="E13" i="1" s="1"/>
  <c r="D16" i="12"/>
  <c r="D13" i="1" s="1"/>
  <c r="C16" i="12"/>
  <c r="C13" i="1" s="1"/>
  <c r="E17" i="11"/>
  <c r="D17" i="11"/>
  <c r="C17" i="11"/>
  <c r="B17" i="11"/>
  <c r="E16" i="11"/>
  <c r="E12" i="1" s="1"/>
  <c r="D16" i="11"/>
  <c r="D12" i="1" s="1"/>
  <c r="C16" i="11"/>
  <c r="C12" i="1" s="1"/>
  <c r="E17" i="10"/>
  <c r="D17" i="10"/>
  <c r="C17" i="10"/>
  <c r="B17" i="10"/>
  <c r="E16" i="10"/>
  <c r="E9" i="1" s="1"/>
  <c r="D16" i="10"/>
  <c r="C16" i="10"/>
  <c r="E17" i="9"/>
  <c r="D17" i="9"/>
  <c r="C17" i="9"/>
  <c r="B17" i="9"/>
  <c r="E16" i="9"/>
  <c r="E11" i="1" s="1"/>
  <c r="D16" i="9"/>
  <c r="D11" i="1" s="1"/>
  <c r="C16" i="9"/>
  <c r="E17" i="8"/>
  <c r="D17" i="8"/>
  <c r="C17" i="8"/>
  <c r="B17" i="8"/>
  <c r="E16" i="8"/>
  <c r="E10" i="1" s="1"/>
  <c r="D16" i="8"/>
  <c r="D10" i="1" s="1"/>
  <c r="C16" i="8"/>
  <c r="C10" i="1" s="1"/>
  <c r="E17" i="7"/>
  <c r="D17" i="7"/>
  <c r="C17" i="7"/>
  <c r="B17" i="7"/>
  <c r="E16" i="7"/>
  <c r="E7" i="1" s="1"/>
  <c r="D16" i="7"/>
  <c r="D7" i="1" s="1"/>
  <c r="C16" i="7"/>
  <c r="C7" i="1" s="1"/>
  <c r="E17" i="6"/>
  <c r="D17" i="6"/>
  <c r="C17" i="6"/>
  <c r="B17" i="6"/>
  <c r="E16" i="6"/>
  <c r="E8" i="1" s="1"/>
  <c r="D16" i="6"/>
  <c r="D8" i="1" s="1"/>
  <c r="C16" i="6"/>
  <c r="C8" i="1" s="1"/>
  <c r="E17" i="5"/>
  <c r="D17" i="5"/>
  <c r="C17" i="5"/>
  <c r="B17" i="5"/>
  <c r="E16" i="5"/>
  <c r="E6" i="1" s="1"/>
  <c r="D16" i="5"/>
  <c r="D6" i="1" s="1"/>
  <c r="C16" i="5"/>
  <c r="C6" i="1" s="1"/>
  <c r="E17" i="4"/>
  <c r="D17" i="4"/>
  <c r="C17" i="4"/>
  <c r="B17" i="4"/>
  <c r="E16" i="4"/>
  <c r="E5" i="1" s="1"/>
  <c r="D16" i="4"/>
  <c r="D5" i="1" s="1"/>
  <c r="C16" i="4"/>
  <c r="C5" i="1" s="1"/>
  <c r="E17" i="3"/>
  <c r="D17" i="3"/>
  <c r="C17" i="3"/>
  <c r="B17" i="3"/>
  <c r="E16" i="3"/>
  <c r="E4" i="1" s="1"/>
  <c r="D16" i="3"/>
  <c r="D4" i="1" s="1"/>
  <c r="C16" i="3"/>
  <c r="C4" i="1" s="1"/>
  <c r="D17" i="2"/>
  <c r="C17" i="2"/>
  <c r="B17" i="2"/>
  <c r="D16" i="2"/>
  <c r="C16" i="2"/>
  <c r="E7" i="2"/>
  <c r="E17" i="2" s="1"/>
  <c r="B16" i="1"/>
  <c r="D15" i="1"/>
  <c r="C15" i="1"/>
  <c r="B15" i="1"/>
  <c r="B14" i="1"/>
  <c r="B13" i="1"/>
  <c r="B12" i="1"/>
  <c r="C11" i="1"/>
  <c r="B11" i="1"/>
  <c r="B10" i="1"/>
  <c r="D9" i="1"/>
  <c r="C9" i="1"/>
  <c r="B9" i="1"/>
  <c r="B8" i="1"/>
  <c r="B7" i="1"/>
  <c r="B6" i="1"/>
  <c r="B5" i="1"/>
  <c r="B4" i="1"/>
  <c r="D3" i="1"/>
  <c r="C3" i="1"/>
  <c r="B3" i="1"/>
  <c r="F18" i="1" l="1"/>
  <c r="F19" i="1" s="1"/>
  <c r="C18" i="1"/>
  <c r="D18" i="1"/>
  <c r="D19" i="1" s="1"/>
  <c r="B19" i="1"/>
  <c r="B18" i="1"/>
  <c r="E16" i="2"/>
  <c r="E3" i="1" s="1"/>
  <c r="E18" i="1" s="1"/>
  <c r="E19" i="1" s="1"/>
  <c r="C19" i="1"/>
</calcChain>
</file>

<file path=xl/sharedStrings.xml><?xml version="1.0" encoding="utf-8"?>
<sst xmlns="http://schemas.openxmlformats.org/spreadsheetml/2006/main" count="241" uniqueCount="46">
  <si>
    <t>Transportation</t>
  </si>
  <si>
    <t>Food Access</t>
  </si>
  <si>
    <t>TOTAL CALLS</t>
  </si>
  <si>
    <t>FOOD ACCESS</t>
  </si>
  <si>
    <t xml:space="preserve">Janurary </t>
  </si>
  <si>
    <t>TRANSPORATION</t>
  </si>
  <si>
    <t>No montly breakdown, just an annual report</t>
  </si>
  <si>
    <t>CRIMINAL JUSTICE/LEGAL</t>
  </si>
  <si>
    <t>February</t>
  </si>
  <si>
    <t>March</t>
  </si>
  <si>
    <t>April</t>
  </si>
  <si>
    <t>May</t>
  </si>
  <si>
    <t>June</t>
  </si>
  <si>
    <t>EDUCATION</t>
  </si>
  <si>
    <t>July</t>
  </si>
  <si>
    <t>August</t>
  </si>
  <si>
    <t>HOUSING</t>
  </si>
  <si>
    <t>September</t>
  </si>
  <si>
    <t>October</t>
  </si>
  <si>
    <t>MENTAL HEALTH</t>
  </si>
  <si>
    <t>November</t>
  </si>
  <si>
    <t>December</t>
  </si>
  <si>
    <t>MATERIAL RESOURCES</t>
  </si>
  <si>
    <t>ENVIRONMENTAL SERVICES</t>
  </si>
  <si>
    <t>Annual Total</t>
  </si>
  <si>
    <t>INCOME SECURITY</t>
  </si>
  <si>
    <t>CONSUMER SERVICES</t>
  </si>
  <si>
    <t>Annual Average</t>
  </si>
  <si>
    <t>TEMP. FINANCIAL ASSISTANCE</t>
  </si>
  <si>
    <t>INDV. &amp; FAMILY LIFE</t>
  </si>
  <si>
    <t>ORG. &amp; COMMUNITY SERVICES</t>
  </si>
  <si>
    <t>HEALTHCARE</t>
  </si>
  <si>
    <t xml:space="preserve">ANNUAL TOTAL </t>
  </si>
  <si>
    <t>Criminal Justice/Legal Services</t>
  </si>
  <si>
    <t>MONTHLY Average</t>
  </si>
  <si>
    <t>Education</t>
  </si>
  <si>
    <t>Mental Health Care/Counseling</t>
  </si>
  <si>
    <t>Housing</t>
  </si>
  <si>
    <t>Environmental Services</t>
  </si>
  <si>
    <t>Income Security</t>
  </si>
  <si>
    <t>Material Resouces</t>
  </si>
  <si>
    <t>Consumer Services</t>
  </si>
  <si>
    <t>Temporary Financial Assistance</t>
  </si>
  <si>
    <t>Individual and Family Life</t>
  </si>
  <si>
    <t>Organizational and Community Services</t>
  </si>
  <si>
    <t>Healthcare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</si>
</sst>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2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9"/>
  <sheetViews>
    <sheetView tabSelected="1" workbookViewId="0">
      <selection activeCell="I28" sqref="I28"/>
    </sheetView>
  </sheetViews>
  <sheetFormatPr defaultColWidth="14.42578125" defaultRowHeight="15.75" customHeight="1" x14ac:dyDescent="0.2"/>
  <cols>
    <col min="1" max="1" width="49.42578125" customWidth="1"/>
  </cols>
  <sheetData>
    <row r="1" spans="1:6" ht="23.25" x14ac:dyDescent="0.35">
      <c r="A1" s="22" t="s">
        <v>2</v>
      </c>
      <c r="B1" s="22"/>
      <c r="C1" s="22"/>
      <c r="D1" s="22"/>
      <c r="E1" s="22"/>
      <c r="F1" s="22"/>
    </row>
    <row r="2" spans="1:6" ht="23.25" x14ac:dyDescent="0.35">
      <c r="A2" s="1"/>
      <c r="B2" s="2">
        <v>2017</v>
      </c>
      <c r="C2" s="2">
        <v>2018</v>
      </c>
      <c r="D2" s="2">
        <v>2019</v>
      </c>
      <c r="E2" s="2">
        <v>2020</v>
      </c>
      <c r="F2" s="2">
        <v>2021</v>
      </c>
    </row>
    <row r="3" spans="1:6" ht="20.25" x14ac:dyDescent="0.3">
      <c r="A3" s="3" t="s">
        <v>3</v>
      </c>
      <c r="B3" s="4">
        <f>Food!B16</f>
        <v>32</v>
      </c>
      <c r="C3" s="4">
        <f>Food!C16</f>
        <v>45</v>
      </c>
      <c r="D3" s="4">
        <f>Food!D16</f>
        <v>31</v>
      </c>
      <c r="E3" s="4">
        <f>Food!E16</f>
        <v>28</v>
      </c>
      <c r="F3" s="4">
        <f>Food!F16</f>
        <v>3</v>
      </c>
    </row>
    <row r="4" spans="1:6" ht="20.25" x14ac:dyDescent="0.3">
      <c r="A4" s="3" t="s">
        <v>5</v>
      </c>
      <c r="B4" s="4">
        <f>Transportation!B16</f>
        <v>4</v>
      </c>
      <c r="C4" s="4">
        <f>Transportation!C16</f>
        <v>3</v>
      </c>
      <c r="D4" s="4">
        <f>Transportation!D16</f>
        <v>4</v>
      </c>
      <c r="E4" s="4">
        <f>Transportation!E16</f>
        <v>6</v>
      </c>
      <c r="F4" s="4">
        <f>Transportation!F16</f>
        <v>1</v>
      </c>
    </row>
    <row r="5" spans="1:6" ht="20.25" x14ac:dyDescent="0.3">
      <c r="A5" s="3" t="s">
        <v>7</v>
      </c>
      <c r="B5" s="4">
        <f>CJLegal!B16</f>
        <v>3</v>
      </c>
      <c r="C5" s="4">
        <f>CJLegal!C16</f>
        <v>7</v>
      </c>
      <c r="D5" s="4">
        <f>CJLegal!D16</f>
        <v>2</v>
      </c>
      <c r="E5" s="4">
        <f>CJLegal!E16</f>
        <v>7</v>
      </c>
      <c r="F5" s="4">
        <f>CJLegal!F16</f>
        <v>1</v>
      </c>
    </row>
    <row r="6" spans="1:6" ht="20.25" x14ac:dyDescent="0.3">
      <c r="A6" s="3" t="s">
        <v>13</v>
      </c>
      <c r="B6" s="4">
        <f>Education!B16</f>
        <v>13</v>
      </c>
      <c r="C6" s="4">
        <f>Education!C16</f>
        <v>1</v>
      </c>
      <c r="D6" s="4">
        <f>Education!D16</f>
        <v>3</v>
      </c>
      <c r="E6" s="4">
        <f>Education!E16</f>
        <v>0</v>
      </c>
      <c r="F6" s="4">
        <f>Education!F16</f>
        <v>0</v>
      </c>
    </row>
    <row r="7" spans="1:6" ht="20.25" x14ac:dyDescent="0.3">
      <c r="A7" s="3" t="s">
        <v>16</v>
      </c>
      <c r="B7" s="4">
        <f>Housing!B16</f>
        <v>32</v>
      </c>
      <c r="C7" s="4">
        <f>Housing!C16</f>
        <v>37</v>
      </c>
      <c r="D7" s="4">
        <f>Housing!D16</f>
        <v>64</v>
      </c>
      <c r="E7" s="4">
        <f>Housing!E16</f>
        <v>43</v>
      </c>
      <c r="F7" s="4">
        <f>Housing!F16</f>
        <v>8</v>
      </c>
    </row>
    <row r="8" spans="1:6" ht="20.25" x14ac:dyDescent="0.3">
      <c r="A8" s="3" t="s">
        <v>19</v>
      </c>
      <c r="B8" s="4">
        <f>'Mental Health'!B16</f>
        <v>14</v>
      </c>
      <c r="C8" s="4">
        <f>'Mental Health'!C16</f>
        <v>3</v>
      </c>
      <c r="D8" s="4">
        <f>'Mental Health'!D16</f>
        <v>6</v>
      </c>
      <c r="E8" s="4">
        <f>'Mental Health'!E16</f>
        <v>3</v>
      </c>
      <c r="F8" s="4">
        <f>'Mental Health'!F16</f>
        <v>0</v>
      </c>
    </row>
    <row r="9" spans="1:6" ht="20.25" x14ac:dyDescent="0.3">
      <c r="A9" s="3" t="s">
        <v>22</v>
      </c>
      <c r="B9" s="4">
        <f>'Material Resources'!B16</f>
        <v>16</v>
      </c>
      <c r="C9" s="4">
        <f>'Material Resources'!C16</f>
        <v>25</v>
      </c>
      <c r="D9" s="4">
        <f>'Material Resources'!D16</f>
        <v>11</v>
      </c>
      <c r="E9" s="4">
        <f>'Material Resources'!E16</f>
        <v>7</v>
      </c>
      <c r="F9" s="4">
        <f>'Material Resources'!F16</f>
        <v>0</v>
      </c>
    </row>
    <row r="10" spans="1:6" ht="20.25" x14ac:dyDescent="0.3">
      <c r="A10" s="3" t="s">
        <v>23</v>
      </c>
      <c r="B10" s="4">
        <f>'Environmental Services'!B16</f>
        <v>3</v>
      </c>
      <c r="C10" s="4">
        <f>'Environmental Services'!C16</f>
        <v>6</v>
      </c>
      <c r="D10" s="4">
        <f>'Environmental Services'!D16</f>
        <v>1</v>
      </c>
      <c r="E10" s="4">
        <f>'Environmental Services'!E16</f>
        <v>2</v>
      </c>
      <c r="F10" s="4">
        <f>'Environmental Services'!F16</f>
        <v>2</v>
      </c>
    </row>
    <row r="11" spans="1:6" ht="20.25" x14ac:dyDescent="0.3">
      <c r="A11" s="3" t="s">
        <v>25</v>
      </c>
      <c r="B11" s="4">
        <f>'Income Security'!B16</f>
        <v>7</v>
      </c>
      <c r="C11" s="4">
        <f>'Income Security'!C16</f>
        <v>2</v>
      </c>
      <c r="D11" s="4">
        <f>'Income Security'!D16</f>
        <v>12</v>
      </c>
      <c r="E11" s="4">
        <f>'Income Security'!E16</f>
        <v>6</v>
      </c>
      <c r="F11" s="4">
        <f>'Income Security'!F16</f>
        <v>0</v>
      </c>
    </row>
    <row r="12" spans="1:6" ht="20.25" x14ac:dyDescent="0.3">
      <c r="A12" s="3" t="s">
        <v>26</v>
      </c>
      <c r="B12" s="4">
        <f>'Consumer Services'!B16</f>
        <v>2</v>
      </c>
      <c r="C12" s="4">
        <f>'Consumer Services'!C16</f>
        <v>6</v>
      </c>
      <c r="D12" s="4">
        <f>'Consumer Services'!D16</f>
        <v>0</v>
      </c>
      <c r="E12" s="4">
        <f>'Consumer Services'!E16</f>
        <v>1</v>
      </c>
      <c r="F12" s="4">
        <f>'Consumer Services'!F16</f>
        <v>0</v>
      </c>
    </row>
    <row r="13" spans="1:6" ht="20.25" x14ac:dyDescent="0.3">
      <c r="A13" s="3" t="s">
        <v>28</v>
      </c>
      <c r="B13" s="4">
        <f>'Temporary Financial Assistance'!B16</f>
        <v>135</v>
      </c>
      <c r="C13" s="4">
        <f>'Temporary Financial Assistance'!C16</f>
        <v>121</v>
      </c>
      <c r="D13" s="4">
        <f>'Temporary Financial Assistance'!D16</f>
        <v>123</v>
      </c>
      <c r="E13" s="4">
        <f>'Temporary Financial Assistance'!E16</f>
        <v>161</v>
      </c>
      <c r="F13" s="4">
        <f>'Temporary Financial Assistance'!F16</f>
        <v>43</v>
      </c>
    </row>
    <row r="14" spans="1:6" ht="20.25" x14ac:dyDescent="0.3">
      <c r="A14" s="3" t="s">
        <v>29</v>
      </c>
      <c r="B14" s="4">
        <f>'Indv. &amp; Family Life'!B16</f>
        <v>4</v>
      </c>
      <c r="C14" s="4">
        <f>'Indv. &amp; Family Life'!C16</f>
        <v>0</v>
      </c>
      <c r="D14" s="4">
        <f>'Indv. &amp; Family Life'!D16</f>
        <v>0</v>
      </c>
      <c r="E14" s="4">
        <f>'Indv. &amp; Family Life'!E16</f>
        <v>4</v>
      </c>
      <c r="F14" s="4">
        <f>'Indv. &amp; Family Life'!F16</f>
        <v>0</v>
      </c>
    </row>
    <row r="15" spans="1:6" ht="20.25" x14ac:dyDescent="0.3">
      <c r="A15" s="3" t="s">
        <v>30</v>
      </c>
      <c r="B15" s="4">
        <f>'Org. &amp; Community Services'!B16</f>
        <v>28</v>
      </c>
      <c r="C15" s="4">
        <f>'Org. &amp; Community Services'!C16</f>
        <v>17</v>
      </c>
      <c r="D15" s="4">
        <f>'Org. &amp; Community Services'!D16</f>
        <v>11</v>
      </c>
      <c r="E15" s="4">
        <f>'Org. &amp; Community Services'!E16</f>
        <v>6</v>
      </c>
      <c r="F15" s="4">
        <f>'Org. &amp; Community Services'!F16</f>
        <v>0</v>
      </c>
    </row>
    <row r="16" spans="1:6" ht="20.25" x14ac:dyDescent="0.3">
      <c r="A16" s="3" t="s">
        <v>31</v>
      </c>
      <c r="B16" s="4">
        <f>Healthcare!B16</f>
        <v>17</v>
      </c>
      <c r="C16" s="4">
        <f>Healthcare!C16</f>
        <v>11</v>
      </c>
      <c r="D16" s="4">
        <f>Healthcare!D16</f>
        <v>12</v>
      </c>
      <c r="E16" s="4">
        <f>Healthcare!E16</f>
        <v>12</v>
      </c>
      <c r="F16" s="4">
        <f>Healthcare!F16</f>
        <v>3</v>
      </c>
    </row>
    <row r="17" spans="1:6" ht="12.75" x14ac:dyDescent="0.2">
      <c r="A17" s="1"/>
      <c r="B17" s="1"/>
      <c r="C17" s="1"/>
      <c r="D17" s="1"/>
      <c r="E17" s="1"/>
      <c r="F17" s="1"/>
    </row>
    <row r="18" spans="1:6" ht="23.25" x14ac:dyDescent="0.35">
      <c r="A18" s="2" t="s">
        <v>32</v>
      </c>
      <c r="B18" s="2">
        <f t="shared" ref="B18:D18" si="0">SUM(B3:B16)</f>
        <v>310</v>
      </c>
      <c r="C18" s="2">
        <f t="shared" si="0"/>
        <v>284</v>
      </c>
      <c r="D18" s="2">
        <f t="shared" si="0"/>
        <v>280</v>
      </c>
      <c r="E18" s="2">
        <f>SUM(E3:E16)</f>
        <v>286</v>
      </c>
      <c r="F18" s="2">
        <f>SUM(F3:F16)</f>
        <v>61</v>
      </c>
    </row>
    <row r="19" spans="1:6" ht="23.25" x14ac:dyDescent="0.35">
      <c r="A19" s="2" t="s">
        <v>34</v>
      </c>
      <c r="B19" s="12">
        <f t="shared" ref="B19:D19" si="1">B18/12</f>
        <v>25.833333333333332</v>
      </c>
      <c r="C19" s="12">
        <f t="shared" si="1"/>
        <v>23.666666666666668</v>
      </c>
      <c r="D19" s="12">
        <f t="shared" si="1"/>
        <v>23.333333333333332</v>
      </c>
      <c r="E19" s="12">
        <f>E18/10</f>
        <v>28.6</v>
      </c>
      <c r="F19" s="12">
        <f>F18/10</f>
        <v>6.1</v>
      </c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43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0</v>
      </c>
      <c r="D3" s="8">
        <v>0</v>
      </c>
      <c r="E3" s="13">
        <v>1</v>
      </c>
      <c r="F3" s="13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0</v>
      </c>
      <c r="D4" s="8">
        <v>0</v>
      </c>
      <c r="E4" s="14">
        <v>0</v>
      </c>
      <c r="F4" s="14">
        <v>0</v>
      </c>
      <c r="G4" s="17"/>
      <c r="H4" s="17"/>
    </row>
    <row r="5" spans="1:26" ht="15.75" customHeight="1" x14ac:dyDescent="0.25">
      <c r="A5" s="6" t="s">
        <v>9</v>
      </c>
      <c r="B5" s="24"/>
      <c r="C5" s="8">
        <v>0</v>
      </c>
      <c r="D5" s="8">
        <v>0</v>
      </c>
      <c r="E5" s="14">
        <v>0</v>
      </c>
      <c r="F5" s="14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0</v>
      </c>
      <c r="D6" s="8">
        <v>0</v>
      </c>
      <c r="E6" s="14">
        <v>0</v>
      </c>
      <c r="F6" s="14"/>
      <c r="G6" s="17"/>
      <c r="H6" s="17"/>
    </row>
    <row r="7" spans="1:26" ht="15.75" customHeight="1" x14ac:dyDescent="0.25">
      <c r="A7" s="6" t="s">
        <v>11</v>
      </c>
      <c r="B7" s="24"/>
      <c r="C7" s="8">
        <v>0</v>
      </c>
      <c r="D7" s="8">
        <v>0</v>
      </c>
      <c r="E7" s="14">
        <v>0</v>
      </c>
      <c r="F7" s="14"/>
      <c r="G7" s="17"/>
      <c r="H7" s="17"/>
    </row>
    <row r="8" spans="1:26" ht="15.75" customHeight="1" x14ac:dyDescent="0.25">
      <c r="A8" s="6" t="s">
        <v>12</v>
      </c>
      <c r="B8" s="24"/>
      <c r="C8" s="8">
        <v>0</v>
      </c>
      <c r="D8" s="8">
        <v>0</v>
      </c>
      <c r="E8" s="8">
        <v>0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0</v>
      </c>
      <c r="D9" s="8">
        <v>0</v>
      </c>
      <c r="E9" s="8">
        <v>0</v>
      </c>
      <c r="F9" s="8"/>
      <c r="G9" s="17"/>
      <c r="H9" s="17"/>
    </row>
    <row r="10" spans="1:26" ht="15.75" customHeight="1" x14ac:dyDescent="0.25">
      <c r="A10" s="6" t="s">
        <v>15</v>
      </c>
      <c r="B10" s="24"/>
      <c r="C10" s="8">
        <v>0</v>
      </c>
      <c r="D10" s="8">
        <v>0</v>
      </c>
      <c r="E10" s="16">
        <v>0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0</v>
      </c>
      <c r="D11" s="8">
        <v>0</v>
      </c>
      <c r="E11" s="16">
        <v>1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0</v>
      </c>
      <c r="D12" s="8">
        <v>0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0</v>
      </c>
      <c r="D13" s="8">
        <v>0</v>
      </c>
      <c r="E13" s="16">
        <v>1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0</v>
      </c>
      <c r="D14" s="9">
        <v>0</v>
      </c>
      <c r="E14" s="9">
        <v>1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4</v>
      </c>
      <c r="C16" s="10">
        <f t="shared" ref="C16:E16" si="0">SUM(C3:C14)</f>
        <v>0</v>
      </c>
      <c r="D16" s="10">
        <f t="shared" si="0"/>
        <v>0</v>
      </c>
      <c r="E16" s="10">
        <f t="shared" si="0"/>
        <v>4</v>
      </c>
      <c r="F16" s="10">
        <f t="shared" ref="F16" si="1">SUM(F3:F14)</f>
        <v>0</v>
      </c>
      <c r="G16" s="17"/>
      <c r="H16" s="17"/>
    </row>
    <row r="17" spans="1:8" ht="15.75" customHeight="1" x14ac:dyDescent="0.25">
      <c r="A17" s="10" t="s">
        <v>27</v>
      </c>
      <c r="B17" s="11">
        <f>B16/12</f>
        <v>0.33333333333333331</v>
      </c>
      <c r="C17" s="11">
        <f t="shared" ref="C17:E17" si="2">AVERAGE(C3:C14)</f>
        <v>0</v>
      </c>
      <c r="D17" s="11">
        <f t="shared" si="2"/>
        <v>0</v>
      </c>
      <c r="E17" s="11">
        <f t="shared" si="2"/>
        <v>0.33333333333333331</v>
      </c>
      <c r="F17" s="11">
        <f t="shared" ref="F17" si="3">AVERAGE(F3:F14)</f>
        <v>0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40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0</v>
      </c>
      <c r="D3" s="8">
        <v>5</v>
      </c>
      <c r="E3" s="13">
        <v>3</v>
      </c>
      <c r="F3" s="13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1</v>
      </c>
      <c r="D4" s="8">
        <v>0</v>
      </c>
      <c r="E4" s="14">
        <v>0</v>
      </c>
      <c r="F4" s="14">
        <v>0</v>
      </c>
      <c r="G4" s="17"/>
      <c r="H4" s="17"/>
    </row>
    <row r="5" spans="1:26" ht="15.75" customHeight="1" x14ac:dyDescent="0.25">
      <c r="A5" s="6" t="s">
        <v>9</v>
      </c>
      <c r="B5" s="24"/>
      <c r="C5" s="8">
        <v>2</v>
      </c>
      <c r="D5" s="8">
        <v>0</v>
      </c>
      <c r="E5" s="14">
        <v>1</v>
      </c>
      <c r="F5" s="14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0</v>
      </c>
      <c r="D6" s="8">
        <v>0</v>
      </c>
      <c r="E6" s="14">
        <v>0</v>
      </c>
      <c r="F6" s="14"/>
      <c r="G6" s="17"/>
      <c r="H6" s="17"/>
    </row>
    <row r="7" spans="1:26" ht="15.75" customHeight="1" x14ac:dyDescent="0.25">
      <c r="A7" s="6" t="s">
        <v>11</v>
      </c>
      <c r="B7" s="24"/>
      <c r="C7" s="8">
        <v>2</v>
      </c>
      <c r="D7" s="8">
        <v>2</v>
      </c>
      <c r="E7" s="14">
        <v>0</v>
      </c>
      <c r="F7" s="14"/>
      <c r="G7" s="17"/>
      <c r="H7" s="17"/>
    </row>
    <row r="8" spans="1:26" ht="15.75" customHeight="1" x14ac:dyDescent="0.25">
      <c r="A8" s="6" t="s">
        <v>12</v>
      </c>
      <c r="B8" s="24"/>
      <c r="C8" s="8">
        <v>0</v>
      </c>
      <c r="D8" s="8">
        <v>2</v>
      </c>
      <c r="E8" s="8">
        <v>0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1</v>
      </c>
      <c r="D9" s="8">
        <v>0</v>
      </c>
      <c r="E9" s="16">
        <v>0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2</v>
      </c>
      <c r="D10" s="8">
        <v>1</v>
      </c>
      <c r="E10" s="16">
        <v>0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1</v>
      </c>
      <c r="D11" s="8">
        <v>0</v>
      </c>
      <c r="E11" s="16">
        <v>0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2</v>
      </c>
      <c r="D12" s="8">
        <v>1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2</v>
      </c>
      <c r="D13" s="8">
        <v>0</v>
      </c>
      <c r="E13" s="16">
        <v>1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12</v>
      </c>
      <c r="D14" s="9">
        <v>0</v>
      </c>
      <c r="E14" s="9">
        <v>2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16</v>
      </c>
      <c r="C16" s="10">
        <f t="shared" ref="C16:E16" si="0">SUM(C3:C14)</f>
        <v>25</v>
      </c>
      <c r="D16" s="10">
        <f t="shared" si="0"/>
        <v>11</v>
      </c>
      <c r="E16" s="10">
        <f t="shared" si="0"/>
        <v>7</v>
      </c>
      <c r="F16" s="10">
        <f t="shared" ref="F16" si="1">SUM(F3:F14)</f>
        <v>0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2.0833333333333335</v>
      </c>
      <c r="D17" s="11">
        <f t="shared" si="2"/>
        <v>0.91666666666666663</v>
      </c>
      <c r="E17" s="11">
        <f t="shared" si="2"/>
        <v>0.58333333333333337</v>
      </c>
      <c r="F17" s="11">
        <f t="shared" ref="F17" si="3">AVERAGE(F3:F14)</f>
        <v>0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36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1</v>
      </c>
      <c r="D3" s="8">
        <v>0</v>
      </c>
      <c r="E3" s="7">
        <v>0</v>
      </c>
      <c r="F3" s="7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0</v>
      </c>
      <c r="D4" s="8">
        <v>0</v>
      </c>
      <c r="E4" s="8">
        <v>0</v>
      </c>
      <c r="F4" s="8">
        <v>0</v>
      </c>
      <c r="G4" s="17"/>
      <c r="H4" s="17"/>
    </row>
    <row r="5" spans="1:26" ht="15.75" customHeight="1" x14ac:dyDescent="0.25">
      <c r="A5" s="6" t="s">
        <v>9</v>
      </c>
      <c r="B5" s="24"/>
      <c r="C5" s="8">
        <v>0</v>
      </c>
      <c r="D5" s="8">
        <v>1</v>
      </c>
      <c r="E5" s="8">
        <v>0</v>
      </c>
      <c r="F5" s="8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0</v>
      </c>
      <c r="D6" s="8">
        <v>0</v>
      </c>
      <c r="E6" s="8">
        <v>0</v>
      </c>
      <c r="F6" s="8"/>
      <c r="G6" s="17"/>
      <c r="H6" s="17"/>
    </row>
    <row r="7" spans="1:26" ht="15.75" customHeight="1" x14ac:dyDescent="0.25">
      <c r="A7" s="6" t="s">
        <v>11</v>
      </c>
      <c r="B7" s="24"/>
      <c r="C7" s="8">
        <v>0</v>
      </c>
      <c r="D7" s="8">
        <v>1</v>
      </c>
      <c r="E7" s="8">
        <v>0</v>
      </c>
      <c r="F7" s="8"/>
      <c r="G7" s="17"/>
      <c r="H7" s="17"/>
    </row>
    <row r="8" spans="1:26" ht="15.75" customHeight="1" x14ac:dyDescent="0.25">
      <c r="A8" s="6" t="s">
        <v>12</v>
      </c>
      <c r="B8" s="24"/>
      <c r="C8" s="8">
        <v>1</v>
      </c>
      <c r="D8" s="8">
        <v>1</v>
      </c>
      <c r="E8" s="8">
        <v>2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0</v>
      </c>
      <c r="D9" s="8">
        <v>0</v>
      </c>
      <c r="E9" s="16">
        <v>0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0</v>
      </c>
      <c r="D10" s="8">
        <v>0</v>
      </c>
      <c r="E10" s="16">
        <v>0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0</v>
      </c>
      <c r="D11" s="8">
        <v>1</v>
      </c>
      <c r="E11" s="16">
        <v>0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0</v>
      </c>
      <c r="D12" s="8">
        <v>1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1</v>
      </c>
      <c r="D13" s="8">
        <v>1</v>
      </c>
      <c r="E13" s="16">
        <v>0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0</v>
      </c>
      <c r="D14" s="9">
        <v>0</v>
      </c>
      <c r="E14" s="9">
        <v>1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14</v>
      </c>
      <c r="C16" s="10">
        <f t="shared" ref="C16:E16" si="0">SUM(C3:C14)</f>
        <v>3</v>
      </c>
      <c r="D16" s="10">
        <f t="shared" si="0"/>
        <v>6</v>
      </c>
      <c r="E16" s="10">
        <f t="shared" si="0"/>
        <v>3</v>
      </c>
      <c r="F16" s="10">
        <f t="shared" ref="F16" si="1">SUM(F3:F14)</f>
        <v>0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0.25</v>
      </c>
      <c r="D17" s="11">
        <f t="shared" si="2"/>
        <v>0.5</v>
      </c>
      <c r="E17" s="11">
        <f t="shared" si="2"/>
        <v>0.25</v>
      </c>
      <c r="F17" s="11">
        <f t="shared" ref="F17" si="3">AVERAGE(F3:F14)</f>
        <v>0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44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0</v>
      </c>
      <c r="D3" s="8">
        <v>0</v>
      </c>
      <c r="E3" s="13">
        <v>0</v>
      </c>
      <c r="F3" s="13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3</v>
      </c>
      <c r="D4" s="8">
        <v>1</v>
      </c>
      <c r="E4" s="14">
        <v>1</v>
      </c>
      <c r="F4" s="14">
        <v>0</v>
      </c>
      <c r="G4" s="17"/>
      <c r="H4" s="17"/>
    </row>
    <row r="5" spans="1:26" ht="15.75" customHeight="1" x14ac:dyDescent="0.25">
      <c r="A5" s="6" t="s">
        <v>9</v>
      </c>
      <c r="B5" s="24"/>
      <c r="C5" s="8">
        <v>1</v>
      </c>
      <c r="D5" s="8">
        <v>0</v>
      </c>
      <c r="E5" s="14">
        <v>0</v>
      </c>
      <c r="F5" s="14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1</v>
      </c>
      <c r="D6" s="8">
        <v>3</v>
      </c>
      <c r="E6" s="14">
        <v>1</v>
      </c>
      <c r="F6" s="14"/>
      <c r="G6" s="17"/>
      <c r="H6" s="17"/>
    </row>
    <row r="7" spans="1:26" ht="15.75" customHeight="1" x14ac:dyDescent="0.25">
      <c r="A7" s="6" t="s">
        <v>11</v>
      </c>
      <c r="B7" s="24"/>
      <c r="C7" s="8">
        <v>1</v>
      </c>
      <c r="D7" s="8">
        <v>0</v>
      </c>
      <c r="E7" s="14">
        <v>0</v>
      </c>
      <c r="F7" s="14"/>
      <c r="G7" s="17"/>
      <c r="H7" s="17"/>
    </row>
    <row r="8" spans="1:26" ht="15.75" customHeight="1" x14ac:dyDescent="0.25">
      <c r="A8" s="6" t="s">
        <v>12</v>
      </c>
      <c r="B8" s="24"/>
      <c r="C8" s="8">
        <v>0</v>
      </c>
      <c r="D8" s="8">
        <v>1</v>
      </c>
      <c r="E8" s="8">
        <v>0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5</v>
      </c>
      <c r="D9" s="8">
        <v>0</v>
      </c>
      <c r="E9" s="16">
        <v>2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0</v>
      </c>
      <c r="D10" s="8">
        <v>1</v>
      </c>
      <c r="E10" s="16">
        <v>1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3</v>
      </c>
      <c r="D11" s="8">
        <v>1</v>
      </c>
      <c r="E11" s="16">
        <v>1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0</v>
      </c>
      <c r="D12" s="8">
        <v>1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3</v>
      </c>
      <c r="D13" s="8">
        <v>2</v>
      </c>
      <c r="E13" s="16">
        <v>0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0</v>
      </c>
      <c r="D14" s="9">
        <v>1</v>
      </c>
      <c r="E14" s="9">
        <v>0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28</v>
      </c>
      <c r="C16" s="10">
        <f t="shared" ref="C16:E16" si="0">SUM(C3:C14)</f>
        <v>17</v>
      </c>
      <c r="D16" s="10">
        <f t="shared" si="0"/>
        <v>11</v>
      </c>
      <c r="E16" s="10">
        <f t="shared" si="0"/>
        <v>6</v>
      </c>
      <c r="F16" s="10">
        <f t="shared" ref="F16" si="1">SUM(F3:F14)</f>
        <v>0</v>
      </c>
      <c r="G16" s="17"/>
      <c r="H16" s="17"/>
    </row>
    <row r="17" spans="1:8" ht="15.75" customHeight="1" x14ac:dyDescent="0.25">
      <c r="A17" s="10" t="s">
        <v>27</v>
      </c>
      <c r="B17" s="11">
        <f>B16/12</f>
        <v>2.3333333333333335</v>
      </c>
      <c r="C17" s="11">
        <f t="shared" ref="C17:E17" si="2">AVERAGE(C3:C14)</f>
        <v>1.4166666666666667</v>
      </c>
      <c r="D17" s="11">
        <f t="shared" si="2"/>
        <v>0.91666666666666663</v>
      </c>
      <c r="E17" s="11">
        <f t="shared" si="2"/>
        <v>0.5</v>
      </c>
      <c r="F17" s="11">
        <f t="shared" ref="F17" si="3">AVERAGE(F3:F14)</f>
        <v>0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42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10</v>
      </c>
      <c r="D3" s="8">
        <v>11</v>
      </c>
      <c r="E3" s="13">
        <v>14</v>
      </c>
      <c r="F3" s="13">
        <v>15</v>
      </c>
      <c r="G3" s="5"/>
      <c r="H3" s="5"/>
    </row>
    <row r="4" spans="1:26" ht="15.75" customHeight="1" x14ac:dyDescent="0.25">
      <c r="A4" s="6" t="s">
        <v>8</v>
      </c>
      <c r="B4" s="24"/>
      <c r="C4" s="8">
        <v>6</v>
      </c>
      <c r="D4" s="8">
        <v>8</v>
      </c>
      <c r="E4" s="14">
        <v>4</v>
      </c>
      <c r="F4" s="14">
        <v>17</v>
      </c>
      <c r="G4" s="17"/>
      <c r="H4" s="17"/>
    </row>
    <row r="5" spans="1:26" ht="15.75" customHeight="1" x14ac:dyDescent="0.25">
      <c r="A5" s="6" t="s">
        <v>9</v>
      </c>
      <c r="B5" s="24"/>
      <c r="C5" s="8">
        <v>8</v>
      </c>
      <c r="D5" s="8">
        <v>6</v>
      </c>
      <c r="E5" s="14">
        <v>13</v>
      </c>
      <c r="F5" s="14">
        <v>11</v>
      </c>
      <c r="G5" s="17"/>
      <c r="H5" s="17"/>
    </row>
    <row r="6" spans="1:26" ht="15.75" customHeight="1" x14ac:dyDescent="0.25">
      <c r="A6" s="6" t="s">
        <v>10</v>
      </c>
      <c r="B6" s="24"/>
      <c r="C6" s="8">
        <v>8</v>
      </c>
      <c r="D6" s="8">
        <v>12</v>
      </c>
      <c r="E6" s="14">
        <v>8</v>
      </c>
      <c r="F6" s="14"/>
      <c r="G6" s="17"/>
      <c r="H6" s="17"/>
    </row>
    <row r="7" spans="1:26" ht="15.75" customHeight="1" x14ac:dyDescent="0.25">
      <c r="A7" s="6" t="s">
        <v>11</v>
      </c>
      <c r="B7" s="24"/>
      <c r="C7" s="8">
        <v>14</v>
      </c>
      <c r="D7" s="8">
        <v>16</v>
      </c>
      <c r="E7" s="14">
        <v>4</v>
      </c>
      <c r="F7" s="14"/>
      <c r="G7" s="17"/>
      <c r="H7" s="17"/>
    </row>
    <row r="8" spans="1:26" ht="15.75" customHeight="1" x14ac:dyDescent="0.25">
      <c r="A8" s="6" t="s">
        <v>12</v>
      </c>
      <c r="B8" s="24"/>
      <c r="C8" s="8">
        <v>13</v>
      </c>
      <c r="D8" s="8">
        <v>11</v>
      </c>
      <c r="E8" s="8">
        <v>5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12</v>
      </c>
      <c r="D9" s="8">
        <v>19</v>
      </c>
      <c r="E9" s="16">
        <v>7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10</v>
      </c>
      <c r="D10" s="8">
        <v>13</v>
      </c>
      <c r="E10" s="16">
        <v>10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10</v>
      </c>
      <c r="D11" s="8">
        <v>5</v>
      </c>
      <c r="E11" s="16">
        <v>37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10</v>
      </c>
      <c r="D12" s="8">
        <v>8</v>
      </c>
      <c r="E12" s="16">
        <v>22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12</v>
      </c>
      <c r="D13" s="8">
        <v>5</v>
      </c>
      <c r="E13" s="16">
        <v>17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8</v>
      </c>
      <c r="D14" s="9">
        <v>9</v>
      </c>
      <c r="E14" s="9">
        <v>20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135</v>
      </c>
      <c r="C16" s="10">
        <f t="shared" ref="C16:E16" si="0">SUM(C3:C14)</f>
        <v>121</v>
      </c>
      <c r="D16" s="10">
        <f t="shared" si="0"/>
        <v>123</v>
      </c>
      <c r="E16" s="10">
        <f t="shared" si="0"/>
        <v>161</v>
      </c>
      <c r="F16" s="10">
        <f t="shared" ref="F16" si="1">SUM(F3:F14)</f>
        <v>43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10.083333333333334</v>
      </c>
      <c r="D17" s="11">
        <f t="shared" si="2"/>
        <v>10.25</v>
      </c>
      <c r="E17" s="11">
        <f t="shared" si="2"/>
        <v>13.416666666666666</v>
      </c>
      <c r="F17" s="11">
        <f t="shared" ref="F17" si="3">AVERAGE(F3:F14)</f>
        <v>14.333333333333334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0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0</v>
      </c>
      <c r="D3" s="8">
        <v>1</v>
      </c>
      <c r="E3" s="7">
        <v>0</v>
      </c>
      <c r="F3" s="7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0</v>
      </c>
      <c r="D4" s="8">
        <v>0</v>
      </c>
      <c r="E4" s="8">
        <v>3</v>
      </c>
      <c r="F4" s="8">
        <v>1</v>
      </c>
      <c r="G4" s="17"/>
      <c r="H4" s="17"/>
    </row>
    <row r="5" spans="1:26" ht="15.75" customHeight="1" x14ac:dyDescent="0.25">
      <c r="A5" s="6" t="s">
        <v>9</v>
      </c>
      <c r="B5" s="24"/>
      <c r="C5" s="8">
        <v>0</v>
      </c>
      <c r="D5" s="8">
        <v>0</v>
      </c>
      <c r="E5" s="8">
        <v>1</v>
      </c>
      <c r="F5" s="8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0</v>
      </c>
      <c r="D6" s="8">
        <v>0</v>
      </c>
      <c r="E6" s="8">
        <v>1</v>
      </c>
      <c r="F6" s="8"/>
      <c r="G6" s="17"/>
      <c r="H6" s="17"/>
    </row>
    <row r="7" spans="1:26" ht="15.75" customHeight="1" x14ac:dyDescent="0.25">
      <c r="A7" s="6" t="s">
        <v>11</v>
      </c>
      <c r="B7" s="24"/>
      <c r="C7" s="8">
        <v>0</v>
      </c>
      <c r="D7" s="8">
        <v>0</v>
      </c>
      <c r="E7" s="8">
        <v>0</v>
      </c>
      <c r="F7" s="8"/>
      <c r="G7" s="17"/>
      <c r="H7" s="17"/>
    </row>
    <row r="8" spans="1:26" ht="15.75" customHeight="1" x14ac:dyDescent="0.25">
      <c r="A8" s="6" t="s">
        <v>12</v>
      </c>
      <c r="B8" s="24"/>
      <c r="C8" s="8">
        <v>2</v>
      </c>
      <c r="D8" s="8">
        <v>0</v>
      </c>
      <c r="E8" s="8">
        <v>1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0</v>
      </c>
      <c r="D9" s="8">
        <v>0</v>
      </c>
      <c r="E9" s="16">
        <v>0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0</v>
      </c>
      <c r="D10" s="8">
        <v>1</v>
      </c>
      <c r="E10" s="16">
        <v>0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0</v>
      </c>
      <c r="D11" s="8">
        <v>1</v>
      </c>
      <c r="E11" s="16">
        <v>0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0</v>
      </c>
      <c r="D12" s="8">
        <v>1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1</v>
      </c>
      <c r="D13" s="8">
        <v>0</v>
      </c>
      <c r="E13" s="16">
        <v>0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0</v>
      </c>
      <c r="D14" s="9">
        <v>0</v>
      </c>
      <c r="E14" s="9">
        <v>0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4</v>
      </c>
      <c r="C16" s="10">
        <f t="shared" ref="C16:E16" si="0">SUM(C3:C14)</f>
        <v>3</v>
      </c>
      <c r="D16" s="10">
        <f t="shared" si="0"/>
        <v>4</v>
      </c>
      <c r="E16" s="10">
        <f t="shared" si="0"/>
        <v>6</v>
      </c>
      <c r="F16" s="10">
        <f t="shared" ref="F16" si="1">SUM(F3:F14)</f>
        <v>1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0.25</v>
      </c>
      <c r="D17" s="11">
        <f t="shared" si="2"/>
        <v>0.33333333333333331</v>
      </c>
      <c r="E17" s="11">
        <f t="shared" si="2"/>
        <v>0.5</v>
      </c>
      <c r="F17" s="11">
        <f t="shared" ref="F17" si="3">AVERAGE(F3:F14)</f>
        <v>0.33333333333333331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41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0</v>
      </c>
      <c r="D3" s="8">
        <v>0</v>
      </c>
      <c r="E3" s="13">
        <v>0</v>
      </c>
      <c r="F3" s="13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0</v>
      </c>
      <c r="D4" s="8">
        <v>0</v>
      </c>
      <c r="E4" s="14">
        <v>0</v>
      </c>
      <c r="F4" s="14">
        <v>0</v>
      </c>
      <c r="G4" s="17"/>
      <c r="H4" s="17"/>
    </row>
    <row r="5" spans="1:26" ht="15.75" customHeight="1" x14ac:dyDescent="0.25">
      <c r="A5" s="6" t="s">
        <v>9</v>
      </c>
      <c r="B5" s="24"/>
      <c r="C5" s="8">
        <v>0</v>
      </c>
      <c r="D5" s="8">
        <v>0</v>
      </c>
      <c r="E5" s="14">
        <v>1</v>
      </c>
      <c r="F5" s="14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2</v>
      </c>
      <c r="D6" s="8">
        <v>0</v>
      </c>
      <c r="E6" s="14">
        <v>0</v>
      </c>
      <c r="F6" s="14"/>
      <c r="G6" s="17"/>
      <c r="H6" s="17"/>
    </row>
    <row r="7" spans="1:26" ht="15.75" customHeight="1" x14ac:dyDescent="0.25">
      <c r="A7" s="6" t="s">
        <v>11</v>
      </c>
      <c r="B7" s="24"/>
      <c r="C7" s="8">
        <v>0</v>
      </c>
      <c r="D7" s="8">
        <v>0</v>
      </c>
      <c r="E7" s="14">
        <v>0</v>
      </c>
      <c r="F7" s="14"/>
      <c r="G7" s="17"/>
      <c r="H7" s="17"/>
    </row>
    <row r="8" spans="1:26" ht="15.75" customHeight="1" x14ac:dyDescent="0.25">
      <c r="A8" s="6" t="s">
        <v>12</v>
      </c>
      <c r="B8" s="24"/>
      <c r="C8" s="8">
        <v>0</v>
      </c>
      <c r="D8" s="8">
        <v>0</v>
      </c>
      <c r="E8" s="14">
        <v>0</v>
      </c>
      <c r="F8" s="14"/>
      <c r="G8" s="17"/>
      <c r="H8" s="17"/>
    </row>
    <row r="9" spans="1:26" ht="15.75" customHeight="1" x14ac:dyDescent="0.25">
      <c r="A9" s="6" t="s">
        <v>14</v>
      </c>
      <c r="B9" s="24"/>
      <c r="C9" s="8">
        <v>0</v>
      </c>
      <c r="D9" s="8">
        <v>0</v>
      </c>
      <c r="E9" s="16">
        <v>0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0</v>
      </c>
      <c r="D10" s="8">
        <v>0</v>
      </c>
      <c r="E10" s="16">
        <v>0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0</v>
      </c>
      <c r="D11" s="8">
        <v>0</v>
      </c>
      <c r="E11" s="16">
        <v>0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2</v>
      </c>
      <c r="D12" s="8">
        <v>0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1</v>
      </c>
      <c r="D13" s="8">
        <v>0</v>
      </c>
      <c r="E13" s="16">
        <v>0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1</v>
      </c>
      <c r="D14" s="9">
        <v>0</v>
      </c>
      <c r="E14" s="9">
        <v>0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2</v>
      </c>
      <c r="C16" s="10">
        <f t="shared" ref="C16:E16" si="0">SUM(C3:C14)</f>
        <v>6</v>
      </c>
      <c r="D16" s="10">
        <f t="shared" si="0"/>
        <v>0</v>
      </c>
      <c r="E16" s="10">
        <f t="shared" si="0"/>
        <v>1</v>
      </c>
      <c r="F16" s="10">
        <f t="shared" ref="F16" si="1">SUM(F3:F14)</f>
        <v>0</v>
      </c>
      <c r="G16" s="17"/>
      <c r="H16" s="17"/>
    </row>
    <row r="17" spans="1:8" ht="15.75" customHeight="1" x14ac:dyDescent="0.25">
      <c r="A17" s="10" t="s">
        <v>27</v>
      </c>
      <c r="B17" s="11">
        <f>B16/12</f>
        <v>0.16666666666666666</v>
      </c>
      <c r="C17" s="11">
        <f t="shared" ref="C17:E17" si="2">AVERAGE(C3:C14)</f>
        <v>0.5</v>
      </c>
      <c r="D17" s="11">
        <f t="shared" si="2"/>
        <v>0</v>
      </c>
      <c r="E17" s="11">
        <f t="shared" si="2"/>
        <v>8.3333333333333329E-2</v>
      </c>
      <c r="F17" s="11">
        <f t="shared" ref="F17" si="3">AVERAGE(F3:F14)</f>
        <v>0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33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0</v>
      </c>
      <c r="D3" s="8">
        <v>0</v>
      </c>
      <c r="E3" s="7">
        <v>0</v>
      </c>
      <c r="F3" s="7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1</v>
      </c>
      <c r="D4" s="8">
        <v>0</v>
      </c>
      <c r="E4" s="8">
        <v>1</v>
      </c>
      <c r="F4" s="8">
        <v>1</v>
      </c>
      <c r="G4" s="17"/>
      <c r="H4" s="17"/>
    </row>
    <row r="5" spans="1:26" ht="15.75" customHeight="1" x14ac:dyDescent="0.25">
      <c r="A5" s="6" t="s">
        <v>9</v>
      </c>
      <c r="B5" s="24"/>
      <c r="C5" s="8">
        <v>0</v>
      </c>
      <c r="D5" s="8">
        <v>0</v>
      </c>
      <c r="E5" s="8">
        <v>1</v>
      </c>
      <c r="F5" s="8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0</v>
      </c>
      <c r="D6" s="8">
        <v>0</v>
      </c>
      <c r="E6" s="8">
        <v>0</v>
      </c>
      <c r="F6" s="8"/>
      <c r="G6" s="17"/>
      <c r="H6" s="17"/>
    </row>
    <row r="7" spans="1:26" ht="15.75" customHeight="1" x14ac:dyDescent="0.25">
      <c r="A7" s="6" t="s">
        <v>11</v>
      </c>
      <c r="B7" s="24"/>
      <c r="C7" s="8">
        <v>0</v>
      </c>
      <c r="D7" s="8">
        <v>0</v>
      </c>
      <c r="E7" s="8">
        <v>1</v>
      </c>
      <c r="F7" s="8"/>
      <c r="G7" s="17"/>
      <c r="H7" s="17"/>
    </row>
    <row r="8" spans="1:26" ht="15.75" customHeight="1" x14ac:dyDescent="0.25">
      <c r="A8" s="6" t="s">
        <v>12</v>
      </c>
      <c r="B8" s="24"/>
      <c r="C8" s="8">
        <v>1</v>
      </c>
      <c r="D8" s="8">
        <v>0</v>
      </c>
      <c r="E8" s="8">
        <v>1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2</v>
      </c>
      <c r="D9" s="8">
        <v>0</v>
      </c>
      <c r="E9" s="16">
        <v>1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0</v>
      </c>
      <c r="D10" s="8">
        <v>0</v>
      </c>
      <c r="E10" s="16">
        <v>0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0</v>
      </c>
      <c r="D11" s="8">
        <v>1</v>
      </c>
      <c r="E11" s="16">
        <v>0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0</v>
      </c>
      <c r="D12" s="8">
        <v>0</v>
      </c>
      <c r="E12" s="16">
        <v>1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0</v>
      </c>
      <c r="D13" s="8">
        <v>0</v>
      </c>
      <c r="E13" s="16">
        <v>1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3</v>
      </c>
      <c r="D14" s="9">
        <v>1</v>
      </c>
      <c r="E14" s="9">
        <v>0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3</v>
      </c>
      <c r="C16" s="10">
        <f t="shared" ref="C16:E16" si="0">SUM(C3:C14)</f>
        <v>7</v>
      </c>
      <c r="D16" s="10">
        <f t="shared" si="0"/>
        <v>2</v>
      </c>
      <c r="E16" s="10">
        <f t="shared" si="0"/>
        <v>7</v>
      </c>
      <c r="F16" s="10">
        <f t="shared" ref="F16" si="1">SUM(F3:F14)</f>
        <v>1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0.58333333333333337</v>
      </c>
      <c r="D17" s="11">
        <f t="shared" si="2"/>
        <v>0.16666666666666666</v>
      </c>
      <c r="E17" s="11">
        <f t="shared" si="2"/>
        <v>0.58333333333333337</v>
      </c>
      <c r="F17" s="11">
        <f t="shared" ref="F17" si="3">AVERAGE(F3:F14)</f>
        <v>0.33333333333333331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35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1</v>
      </c>
      <c r="D3" s="8">
        <v>1</v>
      </c>
      <c r="E3" s="7">
        <v>0</v>
      </c>
      <c r="F3" s="7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0</v>
      </c>
      <c r="D4" s="8">
        <v>0</v>
      </c>
      <c r="E4" s="8">
        <v>0</v>
      </c>
      <c r="F4" s="8">
        <v>0</v>
      </c>
      <c r="G4" s="17"/>
      <c r="H4" s="17"/>
    </row>
    <row r="5" spans="1:26" ht="15.75" customHeight="1" x14ac:dyDescent="0.25">
      <c r="A5" s="6" t="s">
        <v>9</v>
      </c>
      <c r="B5" s="24"/>
      <c r="C5" s="8">
        <v>0</v>
      </c>
      <c r="D5" s="8">
        <v>0</v>
      </c>
      <c r="E5" s="8">
        <v>0</v>
      </c>
      <c r="F5" s="8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0</v>
      </c>
      <c r="D6" s="8">
        <v>0</v>
      </c>
      <c r="E6" s="8">
        <v>0</v>
      </c>
      <c r="F6" s="8"/>
      <c r="G6" s="17"/>
      <c r="H6" s="17"/>
    </row>
    <row r="7" spans="1:26" ht="15.75" customHeight="1" x14ac:dyDescent="0.25">
      <c r="A7" s="6" t="s">
        <v>11</v>
      </c>
      <c r="B7" s="24"/>
      <c r="C7" s="8">
        <v>0</v>
      </c>
      <c r="D7" s="8">
        <v>0</v>
      </c>
      <c r="E7" s="8">
        <v>0</v>
      </c>
      <c r="F7" s="8"/>
      <c r="G7" s="17"/>
      <c r="H7" s="17"/>
    </row>
    <row r="8" spans="1:26" ht="15.75" customHeight="1" x14ac:dyDescent="0.25">
      <c r="A8" s="6" t="s">
        <v>12</v>
      </c>
      <c r="B8" s="24"/>
      <c r="C8" s="8">
        <v>0</v>
      </c>
      <c r="D8" s="8">
        <v>0</v>
      </c>
      <c r="E8" s="8">
        <v>0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0</v>
      </c>
      <c r="D9" s="8">
        <v>0</v>
      </c>
      <c r="E9" s="16">
        <v>0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0</v>
      </c>
      <c r="D10" s="8">
        <v>1</v>
      </c>
      <c r="E10" s="16">
        <v>0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0</v>
      </c>
      <c r="D11" s="8">
        <v>1</v>
      </c>
      <c r="E11" s="16">
        <v>0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0</v>
      </c>
      <c r="D12" s="8">
        <v>0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0</v>
      </c>
      <c r="D13" s="8">
        <v>0</v>
      </c>
      <c r="E13" s="16">
        <v>0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0</v>
      </c>
      <c r="D14" s="9">
        <v>0</v>
      </c>
      <c r="E14" s="9">
        <v>0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13</v>
      </c>
      <c r="C16" s="10">
        <f t="shared" ref="C16:E16" si="0">SUM(C3:C14)</f>
        <v>1</v>
      </c>
      <c r="D16" s="10">
        <f t="shared" si="0"/>
        <v>3</v>
      </c>
      <c r="E16" s="10">
        <f t="shared" si="0"/>
        <v>0</v>
      </c>
      <c r="F16" s="10">
        <f t="shared" ref="F16" si="1">SUM(F3:F14)</f>
        <v>0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8.3333333333333329E-2</v>
      </c>
      <c r="D17" s="11">
        <f t="shared" si="2"/>
        <v>0.25</v>
      </c>
      <c r="E17" s="11">
        <f t="shared" si="2"/>
        <v>0</v>
      </c>
      <c r="F17" s="11">
        <f t="shared" ref="F17" si="3">AVERAGE(F3:F14)</f>
        <v>0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38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1</v>
      </c>
      <c r="D3" s="8">
        <v>0</v>
      </c>
      <c r="E3" s="7">
        <v>0</v>
      </c>
      <c r="F3" s="7">
        <v>2</v>
      </c>
      <c r="G3" s="5"/>
      <c r="H3" s="5"/>
    </row>
    <row r="4" spans="1:26" ht="15.75" customHeight="1" x14ac:dyDescent="0.25">
      <c r="A4" s="6" t="s">
        <v>8</v>
      </c>
      <c r="B4" s="24"/>
      <c r="C4" s="8">
        <v>0</v>
      </c>
      <c r="D4" s="8">
        <v>0</v>
      </c>
      <c r="E4" s="8">
        <v>0</v>
      </c>
      <c r="F4" s="8">
        <v>0</v>
      </c>
      <c r="G4" s="17"/>
      <c r="H4" s="17"/>
    </row>
    <row r="5" spans="1:26" ht="15.75" customHeight="1" x14ac:dyDescent="0.25">
      <c r="A5" s="6" t="s">
        <v>9</v>
      </c>
      <c r="B5" s="24"/>
      <c r="C5" s="8">
        <v>0</v>
      </c>
      <c r="D5" s="8">
        <v>1</v>
      </c>
      <c r="E5" s="8">
        <v>0</v>
      </c>
      <c r="F5" s="8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2</v>
      </c>
      <c r="D6" s="8">
        <v>0</v>
      </c>
      <c r="E6" s="8">
        <v>1</v>
      </c>
      <c r="F6" s="8"/>
      <c r="G6" s="17"/>
      <c r="H6" s="17"/>
    </row>
    <row r="7" spans="1:26" ht="15.75" customHeight="1" x14ac:dyDescent="0.25">
      <c r="A7" s="6" t="s">
        <v>11</v>
      </c>
      <c r="B7" s="24"/>
      <c r="C7" s="8">
        <v>0</v>
      </c>
      <c r="D7" s="8">
        <v>0</v>
      </c>
      <c r="E7" s="8">
        <v>0</v>
      </c>
      <c r="F7" s="8"/>
      <c r="G7" s="17"/>
      <c r="H7" s="17"/>
    </row>
    <row r="8" spans="1:26" ht="15.75" customHeight="1" x14ac:dyDescent="0.25">
      <c r="A8" s="6" t="s">
        <v>12</v>
      </c>
      <c r="B8" s="24"/>
      <c r="C8" s="8">
        <v>1</v>
      </c>
      <c r="D8" s="8">
        <v>0</v>
      </c>
      <c r="E8" s="8">
        <v>0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0</v>
      </c>
      <c r="D9" s="8">
        <v>0</v>
      </c>
      <c r="E9" s="16">
        <v>1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0</v>
      </c>
      <c r="D10" s="8">
        <v>0</v>
      </c>
      <c r="E10" s="16">
        <v>0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0</v>
      </c>
      <c r="D11" s="8">
        <v>0</v>
      </c>
      <c r="E11" s="16">
        <v>0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1</v>
      </c>
      <c r="D12" s="8">
        <v>0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1</v>
      </c>
      <c r="D13" s="8">
        <v>0</v>
      </c>
      <c r="E13" s="16">
        <v>0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0</v>
      </c>
      <c r="D14" s="9">
        <v>0</v>
      </c>
      <c r="E14" s="9">
        <v>0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3</v>
      </c>
      <c r="C16" s="10">
        <f t="shared" ref="C16:E16" si="0">SUM(C3:C14)</f>
        <v>6</v>
      </c>
      <c r="D16" s="10">
        <f t="shared" si="0"/>
        <v>1</v>
      </c>
      <c r="E16" s="10">
        <f t="shared" si="0"/>
        <v>2</v>
      </c>
      <c r="F16" s="10">
        <f t="shared" ref="F16" si="1">SUM(F3:F14)</f>
        <v>2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0.5</v>
      </c>
      <c r="D17" s="11">
        <f t="shared" si="2"/>
        <v>8.3333333333333329E-2</v>
      </c>
      <c r="E17" s="11">
        <f t="shared" si="2"/>
        <v>0.16666666666666666</v>
      </c>
      <c r="F17" s="11">
        <f t="shared" ref="F17" si="3">AVERAGE(F3:F14)</f>
        <v>0.66666666666666663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1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8</v>
      </c>
      <c r="D3" s="8">
        <v>7</v>
      </c>
      <c r="E3" s="7">
        <v>2</v>
      </c>
      <c r="F3" s="7">
        <v>1</v>
      </c>
      <c r="G3" s="5"/>
      <c r="H3" s="5"/>
    </row>
    <row r="4" spans="1:26" ht="15.75" customHeight="1" x14ac:dyDescent="0.25">
      <c r="A4" s="6" t="s">
        <v>8</v>
      </c>
      <c r="B4" s="24"/>
      <c r="C4" s="8">
        <v>0</v>
      </c>
      <c r="D4" s="8">
        <v>4</v>
      </c>
      <c r="E4" s="8">
        <v>1</v>
      </c>
      <c r="F4" s="8">
        <v>2</v>
      </c>
      <c r="G4" s="17"/>
      <c r="H4" s="17"/>
    </row>
    <row r="5" spans="1:26" ht="15.75" customHeight="1" x14ac:dyDescent="0.25">
      <c r="A5" s="6" t="s">
        <v>9</v>
      </c>
      <c r="B5" s="24"/>
      <c r="C5" s="8">
        <v>3</v>
      </c>
      <c r="D5" s="8">
        <v>3</v>
      </c>
      <c r="E5" s="8">
        <v>3</v>
      </c>
      <c r="F5" s="8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3</v>
      </c>
      <c r="D6" s="8">
        <v>3</v>
      </c>
      <c r="E6" s="8">
        <v>2</v>
      </c>
      <c r="F6" s="8"/>
      <c r="G6" s="17"/>
      <c r="H6" s="17"/>
    </row>
    <row r="7" spans="1:26" ht="15.75" customHeight="1" x14ac:dyDescent="0.25">
      <c r="A7" s="6" t="s">
        <v>11</v>
      </c>
      <c r="B7" s="24"/>
      <c r="C7" s="8">
        <v>4</v>
      </c>
      <c r="D7" s="8">
        <v>2</v>
      </c>
      <c r="E7" s="8">
        <f>1+0+0+1</f>
        <v>2</v>
      </c>
      <c r="F7" s="8"/>
      <c r="G7" s="17"/>
      <c r="H7" s="17"/>
    </row>
    <row r="8" spans="1:26" ht="15.75" customHeight="1" x14ac:dyDescent="0.25">
      <c r="A8" s="6" t="s">
        <v>12</v>
      </c>
      <c r="B8" s="24"/>
      <c r="C8" s="8">
        <v>3</v>
      </c>
      <c r="D8" s="8">
        <v>3</v>
      </c>
      <c r="E8" s="8">
        <v>2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3</v>
      </c>
      <c r="D9" s="8">
        <v>3</v>
      </c>
      <c r="E9" s="16">
        <v>1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3</v>
      </c>
      <c r="D10" s="8">
        <v>3</v>
      </c>
      <c r="E10" s="16">
        <v>4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6</v>
      </c>
      <c r="D11" s="8">
        <v>0</v>
      </c>
      <c r="E11" s="16">
        <v>2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3</v>
      </c>
      <c r="D12" s="8">
        <v>0</v>
      </c>
      <c r="E12" s="16">
        <v>2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5</v>
      </c>
      <c r="D13" s="8">
        <v>2</v>
      </c>
      <c r="E13" s="16">
        <v>2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4</v>
      </c>
      <c r="D14" s="9">
        <v>1</v>
      </c>
      <c r="E14" s="9">
        <v>5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32</v>
      </c>
      <c r="C16" s="10">
        <f t="shared" ref="C16:E16" si="0">SUM(C3:C14)</f>
        <v>45</v>
      </c>
      <c r="D16" s="10">
        <f t="shared" si="0"/>
        <v>31</v>
      </c>
      <c r="E16" s="10">
        <f t="shared" si="0"/>
        <v>28</v>
      </c>
      <c r="F16" s="10">
        <f t="shared" ref="F16" si="1">SUM(F3:F14)</f>
        <v>3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3.75</v>
      </c>
      <c r="D17" s="11">
        <f t="shared" si="2"/>
        <v>2.5833333333333335</v>
      </c>
      <c r="E17" s="11">
        <f t="shared" si="2"/>
        <v>2.3333333333333335</v>
      </c>
      <c r="F17" s="11">
        <f t="shared" ref="F17" si="3">AVERAGE(F3:F14)</f>
        <v>1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45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0</v>
      </c>
      <c r="D3" s="8">
        <v>2</v>
      </c>
      <c r="E3" s="13">
        <v>1</v>
      </c>
      <c r="F3" s="13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1</v>
      </c>
      <c r="D4" s="8">
        <v>0</v>
      </c>
      <c r="E4" s="14">
        <v>2</v>
      </c>
      <c r="F4" s="14">
        <v>3</v>
      </c>
      <c r="G4" s="17"/>
      <c r="H4" s="17"/>
    </row>
    <row r="5" spans="1:26" ht="15.75" customHeight="1" x14ac:dyDescent="0.25">
      <c r="A5" s="6" t="s">
        <v>9</v>
      </c>
      <c r="B5" s="24"/>
      <c r="C5" s="8">
        <v>4</v>
      </c>
      <c r="D5" s="8">
        <v>0</v>
      </c>
      <c r="E5" s="14">
        <v>2</v>
      </c>
      <c r="F5" s="14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0</v>
      </c>
      <c r="D6" s="8">
        <v>1</v>
      </c>
      <c r="E6" s="14">
        <v>0</v>
      </c>
      <c r="F6" s="14"/>
      <c r="G6" s="17"/>
      <c r="H6" s="17"/>
    </row>
    <row r="7" spans="1:26" ht="15.75" customHeight="1" x14ac:dyDescent="0.25">
      <c r="A7" s="6" t="s">
        <v>11</v>
      </c>
      <c r="B7" s="24"/>
      <c r="C7" s="8">
        <v>0</v>
      </c>
      <c r="D7" s="8">
        <v>1</v>
      </c>
      <c r="E7" s="14">
        <v>0</v>
      </c>
      <c r="F7" s="14"/>
      <c r="G7" s="17"/>
      <c r="H7" s="17"/>
    </row>
    <row r="8" spans="1:26" ht="15.75" customHeight="1" x14ac:dyDescent="0.25">
      <c r="A8" s="6" t="s">
        <v>12</v>
      </c>
      <c r="B8" s="24"/>
      <c r="C8" s="8">
        <v>0</v>
      </c>
      <c r="D8" s="8">
        <v>2</v>
      </c>
      <c r="E8" s="8">
        <v>3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1</v>
      </c>
      <c r="D9" s="8">
        <v>4</v>
      </c>
      <c r="E9" s="16">
        <v>0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1</v>
      </c>
      <c r="D10" s="8">
        <v>1</v>
      </c>
      <c r="E10" s="16">
        <v>3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1</v>
      </c>
      <c r="D11" s="8">
        <v>1</v>
      </c>
      <c r="E11" s="16">
        <v>1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1</v>
      </c>
      <c r="D12" s="8">
        <v>0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0</v>
      </c>
      <c r="D13" s="8">
        <v>0</v>
      </c>
      <c r="E13" s="16">
        <v>0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2</v>
      </c>
      <c r="D14" s="9">
        <v>0</v>
      </c>
      <c r="E14" s="9">
        <v>0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17</v>
      </c>
      <c r="C16" s="10">
        <f t="shared" ref="C16:E16" si="0">SUM(C3:C14)</f>
        <v>11</v>
      </c>
      <c r="D16" s="10">
        <f t="shared" si="0"/>
        <v>12</v>
      </c>
      <c r="E16" s="10">
        <f t="shared" si="0"/>
        <v>12</v>
      </c>
      <c r="F16" s="10">
        <f t="shared" ref="F16" si="1">SUM(F3:F14)</f>
        <v>3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0.91666666666666663</v>
      </c>
      <c r="D17" s="11">
        <f t="shared" si="2"/>
        <v>1</v>
      </c>
      <c r="E17" s="11">
        <f t="shared" si="2"/>
        <v>1</v>
      </c>
      <c r="F17" s="11">
        <f t="shared" ref="F17" si="3">AVERAGE(F3:F14)</f>
        <v>1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37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0</v>
      </c>
      <c r="D3" s="8">
        <v>2</v>
      </c>
      <c r="E3" s="7">
        <v>5</v>
      </c>
      <c r="F3" s="7">
        <v>1</v>
      </c>
      <c r="G3" s="5"/>
      <c r="H3" s="5"/>
    </row>
    <row r="4" spans="1:26" ht="15.75" customHeight="1" x14ac:dyDescent="0.25">
      <c r="A4" s="6" t="s">
        <v>8</v>
      </c>
      <c r="B4" s="24"/>
      <c r="C4" s="8">
        <v>1</v>
      </c>
      <c r="D4" s="8">
        <v>8</v>
      </c>
      <c r="E4" s="8">
        <v>10</v>
      </c>
      <c r="F4" s="8">
        <v>2</v>
      </c>
      <c r="G4" s="17"/>
      <c r="H4" s="17"/>
    </row>
    <row r="5" spans="1:26" ht="15.75" customHeight="1" x14ac:dyDescent="0.25">
      <c r="A5" s="6" t="s">
        <v>9</v>
      </c>
      <c r="B5" s="24"/>
      <c r="C5" s="8">
        <v>1</v>
      </c>
      <c r="D5" s="8">
        <v>3</v>
      </c>
      <c r="E5" s="8">
        <v>1</v>
      </c>
      <c r="F5" s="8">
        <v>5</v>
      </c>
      <c r="G5" s="17"/>
      <c r="H5" s="17"/>
    </row>
    <row r="6" spans="1:26" ht="15.75" customHeight="1" x14ac:dyDescent="0.25">
      <c r="A6" s="6" t="s">
        <v>10</v>
      </c>
      <c r="B6" s="24"/>
      <c r="C6" s="8">
        <v>1</v>
      </c>
      <c r="D6" s="8">
        <v>7</v>
      </c>
      <c r="E6" s="8">
        <v>1</v>
      </c>
      <c r="F6" s="8"/>
      <c r="G6" s="17"/>
      <c r="H6" s="17"/>
    </row>
    <row r="7" spans="1:26" ht="15.75" customHeight="1" x14ac:dyDescent="0.25">
      <c r="A7" s="6" t="s">
        <v>11</v>
      </c>
      <c r="B7" s="24"/>
      <c r="C7" s="8">
        <v>4</v>
      </c>
      <c r="D7" s="8">
        <v>4</v>
      </c>
      <c r="E7" s="8">
        <v>1</v>
      </c>
      <c r="F7" s="8"/>
      <c r="G7" s="17"/>
      <c r="H7" s="17"/>
    </row>
    <row r="8" spans="1:26" ht="15.75" customHeight="1" x14ac:dyDescent="0.25">
      <c r="A8" s="6" t="s">
        <v>12</v>
      </c>
      <c r="B8" s="24"/>
      <c r="C8" s="8">
        <v>5</v>
      </c>
      <c r="D8" s="8">
        <v>9</v>
      </c>
      <c r="E8" s="8">
        <v>4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2</v>
      </c>
      <c r="D9" s="8">
        <v>6</v>
      </c>
      <c r="E9" s="16">
        <v>3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4</v>
      </c>
      <c r="D10" s="8">
        <v>4</v>
      </c>
      <c r="E10" s="16">
        <v>2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7</v>
      </c>
      <c r="D11" s="8">
        <v>4</v>
      </c>
      <c r="E11" s="16">
        <v>6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4</v>
      </c>
      <c r="D12" s="8">
        <v>9</v>
      </c>
      <c r="E12" s="16">
        <v>5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4</v>
      </c>
      <c r="D13" s="8">
        <v>1</v>
      </c>
      <c r="E13" s="16">
        <v>2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4</v>
      </c>
      <c r="D14" s="9">
        <v>7</v>
      </c>
      <c r="E14" s="9">
        <v>3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32</v>
      </c>
      <c r="C16" s="10">
        <f t="shared" ref="C16:E16" si="0">SUM(C3:C14)</f>
        <v>37</v>
      </c>
      <c r="D16" s="10">
        <f t="shared" si="0"/>
        <v>64</v>
      </c>
      <c r="E16" s="10">
        <f t="shared" si="0"/>
        <v>43</v>
      </c>
      <c r="F16" s="10">
        <f t="shared" ref="F16" si="1">SUM(F3:F14)</f>
        <v>8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3.0833333333333335</v>
      </c>
      <c r="D17" s="11">
        <f t="shared" si="2"/>
        <v>5.333333333333333</v>
      </c>
      <c r="E17" s="11">
        <f t="shared" si="2"/>
        <v>3.5833333333333335</v>
      </c>
      <c r="F17" s="11">
        <f t="shared" ref="F17" si="3">AVERAGE(F3:F14)</f>
        <v>2.6666666666666665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17"/>
  <sheetViews>
    <sheetView workbookViewId="0">
      <selection activeCell="F6" sqref="F6"/>
    </sheetView>
  </sheetViews>
  <sheetFormatPr defaultColWidth="14.42578125" defaultRowHeight="15.75" customHeight="1" x14ac:dyDescent="0.25"/>
  <cols>
    <col min="1" max="1" width="20.85546875" style="18" customWidth="1"/>
    <col min="2" max="2" width="21.140625" style="18" customWidth="1"/>
    <col min="3" max="3" width="21.42578125" style="18" customWidth="1"/>
    <col min="4" max="4" width="20" style="18" customWidth="1"/>
    <col min="5" max="5" width="19.85546875" style="18" customWidth="1"/>
    <col min="6" max="16384" width="14.42578125" style="18"/>
  </cols>
  <sheetData>
    <row r="1" spans="1:26" ht="15.75" customHeight="1" x14ac:dyDescent="0.25">
      <c r="A1" s="26" t="s">
        <v>39</v>
      </c>
      <c r="B1" s="27"/>
      <c r="C1" s="27"/>
      <c r="D1" s="27"/>
      <c r="E1" s="27"/>
      <c r="F1" s="27"/>
      <c r="G1" s="17"/>
      <c r="H1" s="17"/>
    </row>
    <row r="2" spans="1:26" ht="15.75" customHeight="1" x14ac:dyDescent="0.25">
      <c r="A2" s="19"/>
      <c r="B2" s="10">
        <v>2017</v>
      </c>
      <c r="C2" s="10">
        <v>2018</v>
      </c>
      <c r="D2" s="10">
        <v>2019</v>
      </c>
      <c r="E2" s="15">
        <v>2020</v>
      </c>
      <c r="F2" s="21">
        <v>2021</v>
      </c>
      <c r="G2" s="5"/>
      <c r="H2" s="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5">
      <c r="A3" s="6" t="s">
        <v>4</v>
      </c>
      <c r="B3" s="23" t="s">
        <v>6</v>
      </c>
      <c r="C3" s="8">
        <v>0</v>
      </c>
      <c r="D3" s="8">
        <v>0</v>
      </c>
      <c r="E3" s="13">
        <v>0</v>
      </c>
      <c r="F3" s="13">
        <v>0</v>
      </c>
      <c r="G3" s="5"/>
      <c r="H3" s="5"/>
    </row>
    <row r="4" spans="1:26" ht="15.75" customHeight="1" x14ac:dyDescent="0.25">
      <c r="A4" s="6" t="s">
        <v>8</v>
      </c>
      <c r="B4" s="24"/>
      <c r="C4" s="8">
        <v>0</v>
      </c>
      <c r="D4" s="8">
        <v>2</v>
      </c>
      <c r="E4" s="14">
        <v>1</v>
      </c>
      <c r="F4" s="14">
        <v>0</v>
      </c>
      <c r="G4" s="17"/>
      <c r="H4" s="17"/>
    </row>
    <row r="5" spans="1:26" ht="15.75" customHeight="1" x14ac:dyDescent="0.25">
      <c r="A5" s="6" t="s">
        <v>9</v>
      </c>
      <c r="B5" s="24"/>
      <c r="C5" s="8">
        <v>0</v>
      </c>
      <c r="D5" s="8">
        <v>0</v>
      </c>
      <c r="E5" s="14">
        <v>1</v>
      </c>
      <c r="F5" s="14">
        <v>0</v>
      </c>
      <c r="G5" s="17"/>
      <c r="H5" s="17"/>
    </row>
    <row r="6" spans="1:26" ht="15.75" customHeight="1" x14ac:dyDescent="0.25">
      <c r="A6" s="6" t="s">
        <v>10</v>
      </c>
      <c r="B6" s="24"/>
      <c r="C6" s="8">
        <v>0</v>
      </c>
      <c r="D6" s="8">
        <v>0</v>
      </c>
      <c r="E6" s="14">
        <v>1</v>
      </c>
      <c r="F6" s="14"/>
      <c r="G6" s="17"/>
      <c r="H6" s="17"/>
    </row>
    <row r="7" spans="1:26" ht="15.75" customHeight="1" x14ac:dyDescent="0.25">
      <c r="A7" s="6" t="s">
        <v>11</v>
      </c>
      <c r="B7" s="24"/>
      <c r="C7" s="8">
        <v>0</v>
      </c>
      <c r="D7" s="8">
        <v>6</v>
      </c>
      <c r="E7" s="14">
        <v>0</v>
      </c>
      <c r="F7" s="14"/>
      <c r="G7" s="17"/>
      <c r="H7" s="17"/>
    </row>
    <row r="8" spans="1:26" ht="15.75" customHeight="1" x14ac:dyDescent="0.25">
      <c r="A8" s="6" t="s">
        <v>12</v>
      </c>
      <c r="B8" s="24"/>
      <c r="C8" s="8">
        <v>1</v>
      </c>
      <c r="D8" s="8">
        <v>0</v>
      </c>
      <c r="E8" s="8">
        <v>0</v>
      </c>
      <c r="F8" s="8"/>
      <c r="G8" s="17"/>
      <c r="H8" s="17"/>
    </row>
    <row r="9" spans="1:26" ht="15.75" customHeight="1" x14ac:dyDescent="0.25">
      <c r="A9" s="6" t="s">
        <v>14</v>
      </c>
      <c r="B9" s="24"/>
      <c r="C9" s="8">
        <v>0</v>
      </c>
      <c r="D9" s="8">
        <v>2</v>
      </c>
      <c r="E9" s="16">
        <v>0</v>
      </c>
      <c r="F9" s="16"/>
      <c r="G9" s="17"/>
      <c r="H9" s="17"/>
    </row>
    <row r="10" spans="1:26" ht="15.75" customHeight="1" x14ac:dyDescent="0.25">
      <c r="A10" s="6" t="s">
        <v>15</v>
      </c>
      <c r="B10" s="24"/>
      <c r="C10" s="8">
        <v>0</v>
      </c>
      <c r="D10" s="8">
        <v>0</v>
      </c>
      <c r="E10" s="16">
        <v>2</v>
      </c>
      <c r="F10" s="16"/>
      <c r="G10" s="17"/>
      <c r="H10" s="17"/>
    </row>
    <row r="11" spans="1:26" ht="15.75" customHeight="1" x14ac:dyDescent="0.25">
      <c r="A11" s="6" t="s">
        <v>17</v>
      </c>
      <c r="B11" s="24"/>
      <c r="C11" s="8">
        <v>0</v>
      </c>
      <c r="D11" s="8">
        <v>0</v>
      </c>
      <c r="E11" s="16">
        <v>1</v>
      </c>
      <c r="F11" s="16"/>
      <c r="G11" s="17"/>
      <c r="H11" s="17"/>
    </row>
    <row r="12" spans="1:26" ht="15.75" customHeight="1" x14ac:dyDescent="0.25">
      <c r="A12" s="6" t="s">
        <v>18</v>
      </c>
      <c r="B12" s="24"/>
      <c r="C12" s="8">
        <v>1</v>
      </c>
      <c r="D12" s="8">
        <v>1</v>
      </c>
      <c r="E12" s="16">
        <v>0</v>
      </c>
      <c r="F12" s="16"/>
      <c r="G12" s="17"/>
      <c r="H12" s="17"/>
    </row>
    <row r="13" spans="1:26" ht="15.75" customHeight="1" x14ac:dyDescent="0.25">
      <c r="A13" s="6" t="s">
        <v>20</v>
      </c>
      <c r="B13" s="24"/>
      <c r="C13" s="8">
        <v>0</v>
      </c>
      <c r="D13" s="8">
        <v>0</v>
      </c>
      <c r="E13" s="16">
        <v>0</v>
      </c>
      <c r="F13" s="16"/>
      <c r="G13" s="17"/>
      <c r="H13" s="17"/>
    </row>
    <row r="14" spans="1:26" ht="15.75" customHeight="1" x14ac:dyDescent="0.25">
      <c r="A14" s="6" t="s">
        <v>21</v>
      </c>
      <c r="B14" s="25"/>
      <c r="C14" s="8">
        <v>0</v>
      </c>
      <c r="D14" s="9">
        <v>1</v>
      </c>
      <c r="E14" s="9">
        <v>0</v>
      </c>
      <c r="F14" s="9"/>
      <c r="G14" s="17"/>
      <c r="H14" s="17"/>
    </row>
    <row r="15" spans="1:26" ht="18" x14ac:dyDescent="0.25">
      <c r="A15" s="16"/>
      <c r="B15" s="16"/>
      <c r="C15" s="16"/>
      <c r="D15" s="16"/>
      <c r="E15" s="16"/>
      <c r="F15" s="16"/>
      <c r="G15" s="17"/>
      <c r="H15" s="17"/>
    </row>
    <row r="16" spans="1:26" ht="15.75" customHeight="1" x14ac:dyDescent="0.25">
      <c r="A16" s="6" t="s">
        <v>24</v>
      </c>
      <c r="B16" s="10">
        <v>7</v>
      </c>
      <c r="C16" s="10">
        <f t="shared" ref="C16:E16" si="0">SUM(C3:C14)</f>
        <v>2</v>
      </c>
      <c r="D16" s="10">
        <f t="shared" si="0"/>
        <v>12</v>
      </c>
      <c r="E16" s="10">
        <f t="shared" si="0"/>
        <v>6</v>
      </c>
      <c r="F16" s="10">
        <f t="shared" ref="F16" si="1">SUM(F3:F14)</f>
        <v>0</v>
      </c>
      <c r="G16" s="17"/>
      <c r="H16" s="17"/>
    </row>
    <row r="17" spans="1:8" ht="15.75" customHeight="1" x14ac:dyDescent="0.25">
      <c r="A17" s="10" t="s">
        <v>27</v>
      </c>
      <c r="B17" s="11" t="e">
        <f>AVERAGE(B6:B14)</f>
        <v>#DIV/0!</v>
      </c>
      <c r="C17" s="11">
        <f t="shared" ref="C17:E17" si="2">AVERAGE(C3:C14)</f>
        <v>0.16666666666666666</v>
      </c>
      <c r="D17" s="11">
        <f t="shared" si="2"/>
        <v>1</v>
      </c>
      <c r="E17" s="11">
        <f t="shared" si="2"/>
        <v>0.5</v>
      </c>
      <c r="F17" s="11">
        <f t="shared" ref="F17" si="3">AVERAGE(F3:F14)</f>
        <v>0</v>
      </c>
      <c r="G17" s="17"/>
      <c r="H17" s="17"/>
    </row>
  </sheetData>
  <mergeCells count="2">
    <mergeCell ref="B3:B14"/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2921E6BC9C1F44A71A601FBE7E3A48" ma:contentTypeVersion="12" ma:contentTypeDescription="Create a new document." ma:contentTypeScope="" ma:versionID="6bc5d46d2a091405d17eef8505b6a40d">
  <xsd:schema xmlns:xsd="http://www.w3.org/2001/XMLSchema" xmlns:xs="http://www.w3.org/2001/XMLSchema" xmlns:p="http://schemas.microsoft.com/office/2006/metadata/properties" xmlns:ns2="1a1c67d3-84f6-401f-aa3e-663c9b579908" xmlns:ns3="d9f4b83e-0715-4aa6-a777-49b2f0e2bfeb" targetNamespace="http://schemas.microsoft.com/office/2006/metadata/properties" ma:root="true" ma:fieldsID="a43fea6d09487a9327ad9023f4aa5cd8" ns2:_="" ns3:_="">
    <xsd:import namespace="1a1c67d3-84f6-401f-aa3e-663c9b579908"/>
    <xsd:import namespace="d9f4b83e-0715-4aa6-a777-49b2f0e2bf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c67d3-84f6-401f-aa3e-663c9b5799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4b83e-0715-4aa6-a777-49b2f0e2bf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08C77E-06B6-4CB9-A404-14F5B97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1c67d3-84f6-401f-aa3e-663c9b579908"/>
    <ds:schemaRef ds:uri="d9f4b83e-0715-4aa6-a777-49b2f0e2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50ECDF-0D64-4ABC-B003-A219729F29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0C6E15-13F6-459A-8406-21A581F147C2}">
  <ds:schemaRefs>
    <ds:schemaRef ds:uri="http://purl.org/dc/dcmitype/"/>
    <ds:schemaRef ds:uri="http://purl.org/dc/elements/1.1/"/>
    <ds:schemaRef ds:uri="http://schemas.microsoft.com/office/2006/documentManagement/types"/>
    <ds:schemaRef ds:uri="1a1c67d3-84f6-401f-aa3e-663c9b579908"/>
    <ds:schemaRef ds:uri="http://www.w3.org/XML/1998/namespace"/>
    <ds:schemaRef ds:uri="http://schemas.openxmlformats.org/package/2006/metadata/core-properties"/>
    <ds:schemaRef ds:uri="d9f4b83e-0715-4aa6-a777-49b2f0e2bfeb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TOTALS</vt:lpstr>
      <vt:lpstr>Consumer Services</vt:lpstr>
      <vt:lpstr>CJLegal</vt:lpstr>
      <vt:lpstr>Education</vt:lpstr>
      <vt:lpstr>Environmental Services</vt:lpstr>
      <vt:lpstr>Food</vt:lpstr>
      <vt:lpstr>Healthcare</vt:lpstr>
      <vt:lpstr>Housing</vt:lpstr>
      <vt:lpstr>Income Security</vt:lpstr>
      <vt:lpstr>Indv. &amp; Family Life</vt:lpstr>
      <vt:lpstr>Material Resources</vt:lpstr>
      <vt:lpstr>Mental Health</vt:lpstr>
      <vt:lpstr>Org. &amp; Community Services</vt:lpstr>
      <vt:lpstr>Temporary Financial Assistance</vt:lpstr>
      <vt:lpstr>Transportation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Kara Van Zant</cp:lastModifiedBy>
  <dcterms:modified xsi:type="dcterms:W3CDTF">2021-04-02T14:14:13Z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0x010100262921E6BC9C1F44A71A601FBE7E3A48</vt:lpwstr>
  </property>
</Properties>
</file>